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  <sheet name="对数表" sheetId="3" r:id="rId2"/>
  </sheets>
  <calcPr calcId="144525"/>
</workbook>
</file>

<file path=xl/sharedStrings.xml><?xml version="1.0" encoding="utf-8"?>
<sst xmlns="http://schemas.openxmlformats.org/spreadsheetml/2006/main" count="27" uniqueCount="24">
  <si>
    <t>计算题卡    日期 ________</t>
  </si>
  <si>
    <t>已知</t>
  </si>
  <si>
    <r>
      <rPr>
        <b/>
        <sz val="18"/>
        <color theme="1"/>
        <rFont val="宋体"/>
        <charset val="134"/>
        <scheme val="minor"/>
      </rPr>
      <t>汉明距离</t>
    </r>
    <r>
      <rPr>
        <b/>
        <sz val="18"/>
        <color rgb="FF4F4F4F"/>
        <rFont val="Arial"/>
        <charset val="134"/>
      </rPr>
      <t>(Hamming)=</t>
    </r>
  </si>
  <si>
    <r>
      <rPr>
        <b/>
        <sz val="18"/>
        <color theme="1"/>
        <rFont val="宋体"/>
        <charset val="134"/>
        <scheme val="minor"/>
      </rPr>
      <t>杰卡德距离</t>
    </r>
    <r>
      <rPr>
        <b/>
        <sz val="18"/>
        <color rgb="FF4F4F4F"/>
        <rFont val="Arial"/>
        <charset val="134"/>
      </rPr>
      <t>(Jaccard)=</t>
    </r>
  </si>
  <si>
    <t>标签Y</t>
  </si>
  <si>
    <t>求它的无序指数</t>
  </si>
  <si>
    <t>GiNi(Y)=</t>
  </si>
  <si>
    <t>随机拿一个，从A拿的概率是多少？</t>
  </si>
  <si>
    <t>P(A)=</t>
  </si>
  <si>
    <t>已知我拿到了皮卡丘，请问从A拿的概率是多少？</t>
  </si>
  <si>
    <t>P(A|丘)=</t>
  </si>
  <si>
    <t>利用对数表计算：</t>
  </si>
  <si>
    <t>=</t>
  </si>
  <si>
    <t>log</t>
  </si>
  <si>
    <r>
      <rPr>
        <sz val="14"/>
        <rFont val="宋体"/>
        <charset val="134"/>
        <scheme val="minor"/>
      </rPr>
      <t>11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12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13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14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15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16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17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18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19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</t>
    </r>
  </si>
  <si>
    <t xml:space="preserve"> </t>
  </si>
  <si>
    <t xml:space="preserve">1/2=   1/3=   1/4=    1/5=   1/6=   1/7=       1/8=     1/9= </t>
  </si>
  <si>
    <t>用时：</t>
  </si>
  <si>
    <t xml:space="preserve"> 9分钟1星，8分钟2星，7分钟3星</t>
  </si>
  <si>
    <t>___分____秒</t>
  </si>
  <si>
    <t>☆☆☆☆☆</t>
  </si>
  <si>
    <t xml:space="preserve"> 6分钟4星，5分钟5星，4分钟奖！</t>
  </si>
  <si>
    <t>常用对数表</t>
  </si>
  <si>
    <t>高\低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</si>
</sst>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rgb="FF4F4F4F"/>
      <name val="Arial"/>
      <charset val="134"/>
    </font>
    <font>
      <vertAlign val="superscript"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176" fontId="0" fillId="0" borderId="0" xfId="0" applyNumberFormat="1" applyFont="1" applyAlignment="1">
      <alignment horizontal="left" vertical="top"/>
    </xf>
    <xf numFmtId="49" fontId="6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476250</xdr:colOff>
      <xdr:row>20</xdr:row>
      <xdr:rowOff>225425</xdr:rowOff>
    </xdr:from>
    <xdr:to>
      <xdr:col>3</xdr:col>
      <xdr:colOff>16510</xdr:colOff>
      <xdr:row>23</xdr:row>
      <xdr:rowOff>92710</xdr:rowOff>
    </xdr:to>
    <xdr:pic>
      <xdr:nvPicPr>
        <xdr:cNvPr id="2" name="图片 1" descr="右括号"/>
        <xdr:cNvPicPr>
          <a:picLocks noChangeAspect="1"/>
        </xdr:cNvPicPr>
      </xdr:nvPicPr>
      <xdr:blipFill>
        <a:blip r:embed="rId1"/>
        <a:srcRect r="-18182"/>
        <a:stretch>
          <a:fillRect/>
        </a:stretch>
      </xdr:blipFill>
      <xdr:spPr>
        <a:xfrm>
          <a:off x="1416050" y="5889625"/>
          <a:ext cx="257810" cy="781685"/>
        </a:xfrm>
        <a:prstGeom prst="rect">
          <a:avLst/>
        </a:prstGeom>
      </xdr:spPr>
    </xdr:pic>
    <xdr:clientData/>
  </xdr:twoCellAnchor>
  <xdr:twoCellAnchor editAs="oneCell">
    <xdr:from>
      <xdr:col>0</xdr:col>
      <xdr:colOff>292735</xdr:colOff>
      <xdr:row>20</xdr:row>
      <xdr:rowOff>207010</xdr:rowOff>
    </xdr:from>
    <xdr:to>
      <xdr:col>0</xdr:col>
      <xdr:colOff>494665</xdr:colOff>
      <xdr:row>23</xdr:row>
      <xdr:rowOff>69850</xdr:rowOff>
    </xdr:to>
    <xdr:pic>
      <xdr:nvPicPr>
        <xdr:cNvPr id="3" name="图片 2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2735" y="5871210"/>
          <a:ext cx="201930" cy="777240"/>
        </a:xfrm>
        <a:prstGeom prst="rect">
          <a:avLst/>
        </a:prstGeom>
      </xdr:spPr>
    </xdr:pic>
    <xdr:clientData/>
  </xdr:twoCellAnchor>
  <xdr:twoCellAnchor editAs="oneCell">
    <xdr:from>
      <xdr:col>5</xdr:col>
      <xdr:colOff>844550</xdr:colOff>
      <xdr:row>20</xdr:row>
      <xdr:rowOff>231775</xdr:rowOff>
    </xdr:from>
    <xdr:to>
      <xdr:col>6</xdr:col>
      <xdr:colOff>174625</xdr:colOff>
      <xdr:row>23</xdr:row>
      <xdr:rowOff>99060</xdr:rowOff>
    </xdr:to>
    <xdr:pic>
      <xdr:nvPicPr>
        <xdr:cNvPr id="4" name="图片 3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30550" y="5895975"/>
          <a:ext cx="219075" cy="781685"/>
        </a:xfrm>
        <a:prstGeom prst="rect">
          <a:avLst/>
        </a:prstGeom>
      </xdr:spPr>
    </xdr:pic>
    <xdr:clientData/>
  </xdr:twoCellAnchor>
  <xdr:twoCellAnchor editAs="oneCell">
    <xdr:from>
      <xdr:col>3</xdr:col>
      <xdr:colOff>514985</xdr:colOff>
      <xdr:row>20</xdr:row>
      <xdr:rowOff>257810</xdr:rowOff>
    </xdr:from>
    <xdr:to>
      <xdr:col>5</xdr:col>
      <xdr:colOff>31115</xdr:colOff>
      <xdr:row>23</xdr:row>
      <xdr:rowOff>120650</xdr:rowOff>
    </xdr:to>
    <xdr:pic>
      <xdr:nvPicPr>
        <xdr:cNvPr id="5" name="图片 4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72335" y="5922010"/>
          <a:ext cx="144780" cy="777240"/>
        </a:xfrm>
        <a:prstGeom prst="rect">
          <a:avLst/>
        </a:prstGeom>
      </xdr:spPr>
    </xdr:pic>
    <xdr:clientData/>
  </xdr:twoCellAnchor>
  <xdr:twoCellAnchor editAs="oneCell">
    <xdr:from>
      <xdr:col>8</xdr:col>
      <xdr:colOff>577850</xdr:colOff>
      <xdr:row>20</xdr:row>
      <xdr:rowOff>247650</xdr:rowOff>
    </xdr:from>
    <xdr:to>
      <xdr:col>9</xdr:col>
      <xdr:colOff>158115</xdr:colOff>
      <xdr:row>23</xdr:row>
      <xdr:rowOff>114935</xdr:rowOff>
    </xdr:to>
    <xdr:pic>
      <xdr:nvPicPr>
        <xdr:cNvPr id="6" name="图片 5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6500" y="5911850"/>
          <a:ext cx="208915" cy="781685"/>
        </a:xfrm>
        <a:prstGeom prst="rect">
          <a:avLst/>
        </a:prstGeom>
      </xdr:spPr>
    </xdr:pic>
    <xdr:clientData/>
  </xdr:twoCellAnchor>
  <xdr:twoCellAnchor editAs="oneCell">
    <xdr:from>
      <xdr:col>7</xdr:col>
      <xdr:colOff>199390</xdr:colOff>
      <xdr:row>20</xdr:row>
      <xdr:rowOff>235585</xdr:rowOff>
    </xdr:from>
    <xdr:to>
      <xdr:col>7</xdr:col>
      <xdr:colOff>401320</xdr:colOff>
      <xdr:row>23</xdr:row>
      <xdr:rowOff>104775</xdr:rowOff>
    </xdr:to>
    <xdr:pic>
      <xdr:nvPicPr>
        <xdr:cNvPr id="7" name="图片 6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33190" y="5899785"/>
          <a:ext cx="201930" cy="783590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29</xdr:row>
      <xdr:rowOff>187325</xdr:rowOff>
    </xdr:from>
    <xdr:to>
      <xdr:col>3</xdr:col>
      <xdr:colOff>520065</xdr:colOff>
      <xdr:row>32</xdr:row>
      <xdr:rowOff>102870</xdr:rowOff>
    </xdr:to>
    <xdr:pic>
      <xdr:nvPicPr>
        <xdr:cNvPr id="8" name="图片 7" descr="_pikachu-5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20825" y="8531225"/>
          <a:ext cx="656590" cy="721995"/>
        </a:xfrm>
        <a:prstGeom prst="rect">
          <a:avLst/>
        </a:prstGeom>
      </xdr:spPr>
    </xdr:pic>
    <xdr:clientData/>
  </xdr:twoCellAnchor>
  <xdr:twoCellAnchor editAs="oneCell">
    <xdr:from>
      <xdr:col>3</xdr:col>
      <xdr:colOff>85090</xdr:colOff>
      <xdr:row>21</xdr:row>
      <xdr:rowOff>88900</xdr:rowOff>
    </xdr:from>
    <xdr:to>
      <xdr:col>3</xdr:col>
      <xdr:colOff>398145</xdr:colOff>
      <xdr:row>22</xdr:row>
      <xdr:rowOff>257175</xdr:rowOff>
    </xdr:to>
    <xdr:pic>
      <xdr:nvPicPr>
        <xdr:cNvPr id="10" name="图片 9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42440" y="6045200"/>
          <a:ext cx="313055" cy="4603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21</xdr:row>
      <xdr:rowOff>16510</xdr:rowOff>
    </xdr:from>
    <xdr:to>
      <xdr:col>7</xdr:col>
      <xdr:colOff>86995</xdr:colOff>
      <xdr:row>23</xdr:row>
      <xdr:rowOff>1270</xdr:rowOff>
    </xdr:to>
    <xdr:pic>
      <xdr:nvPicPr>
        <xdr:cNvPr id="11" name="图片 10" descr="等号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327400" y="5972810"/>
          <a:ext cx="493395" cy="607060"/>
        </a:xfrm>
        <a:prstGeom prst="rect">
          <a:avLst/>
        </a:prstGeom>
      </xdr:spPr>
    </xdr:pic>
    <xdr:clientData/>
  </xdr:twoCellAnchor>
  <xdr:twoCellAnchor editAs="oneCell">
    <xdr:from>
      <xdr:col>5</xdr:col>
      <xdr:colOff>672465</xdr:colOff>
      <xdr:row>24</xdr:row>
      <xdr:rowOff>19050</xdr:rowOff>
    </xdr:from>
    <xdr:to>
      <xdr:col>6</xdr:col>
      <xdr:colOff>19050</xdr:colOff>
      <xdr:row>25</xdr:row>
      <xdr:rowOff>2540</xdr:rowOff>
    </xdr:to>
    <xdr:pic>
      <xdr:nvPicPr>
        <xdr:cNvPr id="9" name="图片 8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58465" y="6889750"/>
          <a:ext cx="235585" cy="27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H20" sqref="H20"/>
    </sheetView>
  </sheetViews>
  <sheetFormatPr defaultColWidth="9" defaultRowHeight="14"/>
  <cols>
    <col min="1" max="1" width="10.9090909090909" customWidth="1"/>
    <col min="2" max="2" width="2.54545454545455" customWidth="1"/>
    <col min="3" max="3" width="10.2727272727273" customWidth="1"/>
    <col min="4" max="4" width="7.72727272727273" customWidth="1"/>
    <col min="5" max="5" width="1.27272727272727" customWidth="1"/>
    <col min="6" max="6" width="12.7272727272727" customWidth="1"/>
    <col min="7" max="7" width="8" customWidth="1"/>
    <col min="8" max="8" width="10.0909090909091"/>
    <col min="10" max="10" width="13.4545454545455" customWidth="1"/>
    <col min="16" max="20" width="12.8181818181818"/>
  </cols>
  <sheetData>
    <row r="1" ht="39" customHeight="1" spans="3:3">
      <c r="C1" s="5" t="s">
        <v>0</v>
      </c>
    </row>
    <row r="2" spans="15:17">
      <c r="O2">
        <f ca="1">IF(Q2&lt;=-3,"-∞",IF(Q2&gt;=3,"∞",Q2+1))</f>
        <v>1</v>
      </c>
      <c r="P2">
        <f ca="1">IF(Q2+1&lt;=-3,"-∞",IF(Q2&gt;3,"∞",Q2))</f>
        <v>0</v>
      </c>
      <c r="Q2">
        <f ca="1">RANDBETWEEN(-3,3)</f>
        <v>0</v>
      </c>
    </row>
    <row r="3" ht="23" spans="1:20">
      <c r="A3" s="6" t="s">
        <v>1</v>
      </c>
      <c r="B3" s="6"/>
      <c r="C3" s="6" t="str">
        <f ca="1">CONCATENATE("P1:(",P3,",",Q3,",",R3,")")</f>
        <v>P1:(1,3,3)</v>
      </c>
      <c r="D3" s="6"/>
      <c r="E3" s="6"/>
      <c r="G3" s="6" t="str">
        <f ca="1">CONCATENATE("P2:(",P4,",",Q4,",",R4,")")</f>
        <v>P2:(3,3,-1)</v>
      </c>
      <c r="P3">
        <f ca="1" t="shared" ref="P3:T3" si="0">RANDBETWEEN(0,1)*2+1</f>
        <v>1</v>
      </c>
      <c r="Q3">
        <f ca="1" t="shared" si="0"/>
        <v>3</v>
      </c>
      <c r="R3">
        <f ca="1" t="shared" si="0"/>
        <v>3</v>
      </c>
      <c r="S3">
        <f ca="1" t="shared" si="0"/>
        <v>3</v>
      </c>
      <c r="T3">
        <f ca="1" t="shared" si="0"/>
        <v>3</v>
      </c>
    </row>
    <row r="4" ht="23" spans="1:20">
      <c r="A4" s="7" t="str">
        <f ca="1">CONCATENATE("闵可夫斯基距离Minkowski(p=",P2,")=")</f>
        <v>闵可夫斯基距离Minkowski(p=0)=</v>
      </c>
      <c r="B4" s="7"/>
      <c r="D4" s="6"/>
      <c r="E4" s="6"/>
      <c r="I4" s="7" t="str">
        <f ca="1">CONCATENATE("p=",O2)</f>
        <v>p=1</v>
      </c>
      <c r="P4">
        <f ca="1" t="shared" ref="P4:T4" si="1">RANDBETWEEN(0,1)*2+1</f>
        <v>3</v>
      </c>
      <c r="Q4">
        <f ca="1" t="shared" si="1"/>
        <v>3</v>
      </c>
      <c r="R4">
        <f ca="1">R3-RANDBETWEEN(3,5)</f>
        <v>-1</v>
      </c>
      <c r="S4">
        <f ca="1" t="shared" si="1"/>
        <v>3</v>
      </c>
      <c r="T4">
        <f ca="1" t="shared" si="1"/>
        <v>1</v>
      </c>
    </row>
    <row r="5" ht="30" customHeight="1" spans="1:20">
      <c r="A5" s="6" t="s">
        <v>1</v>
      </c>
      <c r="B5" s="6"/>
      <c r="C5" s="6" t="str">
        <f ca="1">CONCATENATE("P1:(",P6,",",Q6,",",R6,",",S6,")")</f>
        <v>P1:(u,x,x,m)</v>
      </c>
      <c r="D5" s="6"/>
      <c r="E5" s="6"/>
      <c r="G5" s="6" t="str">
        <f ca="1">CONCATENATE("P2:(",P8,",",Q8,",",R8,",",S8,")")</f>
        <v>P2:(a,f,i,b)</v>
      </c>
      <c r="P5">
        <f ca="1" t="shared" ref="P5:T5" si="2">RANDBETWEEN(97,122)</f>
        <v>117</v>
      </c>
      <c r="Q5">
        <f ca="1" t="shared" si="2"/>
        <v>120</v>
      </c>
      <c r="R5">
        <f ca="1" t="shared" si="2"/>
        <v>120</v>
      </c>
      <c r="S5">
        <f ca="1" t="shared" si="2"/>
        <v>109</v>
      </c>
      <c r="T5">
        <f ca="1" t="shared" si="2"/>
        <v>117</v>
      </c>
    </row>
    <row r="6" ht="30" customHeight="1" spans="1:20">
      <c r="A6" s="7" t="s">
        <v>2</v>
      </c>
      <c r="B6" s="7"/>
      <c r="C6" s="7"/>
      <c r="D6" s="7"/>
      <c r="E6" s="7"/>
      <c r="F6" s="7"/>
      <c r="G6" s="7"/>
      <c r="H6" s="7"/>
      <c r="I6" s="18"/>
      <c r="P6" t="str">
        <f ca="1">CHAR(P5)</f>
        <v>u</v>
      </c>
      <c r="Q6" t="str">
        <f ca="1" t="shared" ref="P6:T6" si="3">CHAR(Q5)</f>
        <v>x</v>
      </c>
      <c r="R6" t="str">
        <f ca="1" t="shared" si="3"/>
        <v>x</v>
      </c>
      <c r="S6" t="str">
        <f ca="1" t="shared" si="3"/>
        <v>m</v>
      </c>
      <c r="T6" t="str">
        <f ca="1" t="shared" si="3"/>
        <v>u</v>
      </c>
    </row>
    <row r="7" ht="30" customHeight="1" spans="1:20">
      <c r="A7" s="7" t="s">
        <v>3</v>
      </c>
      <c r="B7" s="7"/>
      <c r="C7" s="7"/>
      <c r="D7" s="7"/>
      <c r="E7" s="7"/>
      <c r="F7" s="7"/>
      <c r="G7" s="7"/>
      <c r="H7" s="7"/>
      <c r="I7" s="18"/>
      <c r="P7">
        <f ca="1" t="shared" ref="P7:T7" si="4">RANDBETWEEN(97,105)</f>
        <v>97</v>
      </c>
      <c r="Q7">
        <f ca="1" t="shared" si="4"/>
        <v>102</v>
      </c>
      <c r="R7">
        <f ca="1" t="shared" si="4"/>
        <v>105</v>
      </c>
      <c r="S7">
        <f ca="1" t="shared" si="4"/>
        <v>98</v>
      </c>
      <c r="T7">
        <f ca="1" t="shared" si="4"/>
        <v>105</v>
      </c>
    </row>
    <row r="8" ht="10" customHeight="1" spans="1:20">
      <c r="A8" s="7"/>
      <c r="B8" s="7"/>
      <c r="C8" s="7"/>
      <c r="D8" s="7"/>
      <c r="E8" s="7"/>
      <c r="F8" s="7"/>
      <c r="G8" s="7"/>
      <c r="H8" s="7"/>
      <c r="I8" s="18"/>
      <c r="P8" t="str">
        <f ca="1" t="shared" ref="P8:T8" si="5">IF(P9&gt;0.6,CHAR(P7),P6)</f>
        <v>a</v>
      </c>
      <c r="Q8" t="str">
        <f ca="1" t="shared" si="5"/>
        <v>f</v>
      </c>
      <c r="R8" t="str">
        <f ca="1" t="shared" si="5"/>
        <v>i</v>
      </c>
      <c r="S8" t="str">
        <f ca="1" t="shared" si="5"/>
        <v>b</v>
      </c>
      <c r="T8" t="str">
        <f ca="1" t="shared" si="5"/>
        <v>u</v>
      </c>
    </row>
    <row r="9" ht="12" customHeight="1" spans="16:20">
      <c r="P9">
        <f ca="1" t="shared" ref="P9:T9" si="6">RAND()</f>
        <v>0.767412406286404</v>
      </c>
      <c r="Q9">
        <f ca="1" t="shared" si="6"/>
        <v>0.980952698071906</v>
      </c>
      <c r="R9">
        <f ca="1" t="shared" si="6"/>
        <v>0.627296061131319</v>
      </c>
      <c r="S9">
        <f ca="1" t="shared" si="6"/>
        <v>0.75036352449945</v>
      </c>
      <c r="T9">
        <f ca="1" t="shared" si="6"/>
        <v>0.344379233012322</v>
      </c>
    </row>
    <row r="10" ht="23" spans="1:20">
      <c r="A10" s="6" t="s">
        <v>4</v>
      </c>
      <c r="B10" s="6"/>
      <c r="C10" s="6" t="str">
        <f ca="1">CONCATENATE("(",P10,",",Q10,",",R10,",",S10,",",T10,",",Q10,",",R10,",",S10,",",T10,",C)")</f>
        <v>(C,A,A,A,B,A,A,A,B,C)</v>
      </c>
      <c r="P10" t="str">
        <f ca="1">IF(P9&gt;0.5,"C","B")</f>
        <v>C</v>
      </c>
      <c r="Q10" t="str">
        <f ca="1">IF(Q9&gt;0.5,"A","C")</f>
        <v>A</v>
      </c>
      <c r="R10" t="str">
        <f ca="1">IF(R9&gt;0.5,"A","C")</f>
        <v>A</v>
      </c>
      <c r="S10" t="str">
        <f ca="1" t="shared" ref="P10:T10" si="7">IF(S9&gt;0.5,"A","B")</f>
        <v>A</v>
      </c>
      <c r="T10" t="str">
        <f ca="1" t="shared" si="7"/>
        <v>B</v>
      </c>
    </row>
    <row r="11" ht="23" spans="1:2">
      <c r="A11" s="6" t="s">
        <v>5</v>
      </c>
      <c r="B11" s="6"/>
    </row>
    <row r="12" ht="23" spans="3:3">
      <c r="C12" s="7" t="s">
        <v>6</v>
      </c>
    </row>
    <row r="14" ht="23" spans="1:16">
      <c r="A14" s="6" t="s">
        <v>1</v>
      </c>
      <c r="B14" s="6"/>
      <c r="C14" s="6" t="str">
        <f ca="1">CONCATENATE("A玩具柜有",P14,"个皮卡丘，",10-P14,"个HelloKitty。")</f>
        <v>A玩具柜有3个皮卡丘，7个HelloKitty。</v>
      </c>
      <c r="D14" s="6"/>
      <c r="E14" s="6"/>
      <c r="F14" s="6"/>
      <c r="G14" s="6"/>
      <c r="H14" s="6"/>
      <c r="P14">
        <f ca="1">RANDBETWEEN(1,4)</f>
        <v>3</v>
      </c>
    </row>
    <row r="15" ht="23" spans="1:16">
      <c r="A15" s="6"/>
      <c r="B15" s="6"/>
      <c r="C15" s="6" t="str">
        <f ca="1">CONCATENATE("B玩具柜有",P15-P14,"个皮卡丘，",10+P14-P15,"个HelloKitty。")</f>
        <v>B玩具柜有2个皮卡丘，8个HelloKitty。</v>
      </c>
      <c r="D15" s="6"/>
      <c r="E15" s="6"/>
      <c r="F15" s="6"/>
      <c r="G15" s="6"/>
      <c r="H15" s="6"/>
      <c r="P15">
        <f ca="1">IF(RAND()&gt;0.5,10,5)</f>
        <v>5</v>
      </c>
    </row>
    <row r="16" ht="23" spans="1:9">
      <c r="A16" s="6"/>
      <c r="B16" s="6"/>
      <c r="C16" s="6" t="s">
        <v>7</v>
      </c>
      <c r="D16" s="6"/>
      <c r="E16" s="6"/>
      <c r="F16" s="6"/>
      <c r="G16" s="6"/>
      <c r="H16" s="6"/>
      <c r="I16" s="7" t="s">
        <v>8</v>
      </c>
    </row>
    <row r="17" ht="23" spans="1:8">
      <c r="A17" s="6"/>
      <c r="B17" s="6"/>
      <c r="C17" s="6" t="s">
        <v>9</v>
      </c>
      <c r="D17" s="6"/>
      <c r="E17" s="6"/>
      <c r="F17" s="6"/>
      <c r="G17" s="6"/>
      <c r="H17" s="6"/>
    </row>
    <row r="18" ht="23" spans="1:8">
      <c r="A18" s="7" t="s">
        <v>10</v>
      </c>
      <c r="B18" s="7"/>
      <c r="C18" s="6"/>
      <c r="D18" s="6"/>
      <c r="E18" s="6"/>
      <c r="F18" s="6"/>
      <c r="H18" s="7"/>
    </row>
    <row r="19" ht="23" spans="1:8">
      <c r="A19" s="6"/>
      <c r="B19" s="6"/>
      <c r="C19" s="6"/>
      <c r="D19" s="6"/>
      <c r="E19" s="6"/>
      <c r="F19" s="6"/>
      <c r="G19" s="7"/>
      <c r="H19" s="7"/>
    </row>
    <row r="21" ht="23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ht="23" spans="1:19">
      <c r="A22" s="6" t="str">
        <f ca="1">CONCATENATE("    ",P22,"   ",Q22)</f>
        <v>    4   -4</v>
      </c>
      <c r="B22" s="6"/>
      <c r="C22" s="6"/>
      <c r="D22" s="6"/>
      <c r="E22" s="6"/>
      <c r="F22" s="6" t="str">
        <f ca="1">CONCATENATE("",Q22,"   ",R22)</f>
        <v>-4   3</v>
      </c>
      <c r="G22" s="6"/>
      <c r="H22" s="6"/>
      <c r="I22" s="6"/>
      <c r="J22" s="6"/>
      <c r="K22" s="6"/>
      <c r="P22">
        <f ca="1" t="shared" ref="P22:S22" si="8">RANDBETWEEN(-5,4)</f>
        <v>4</v>
      </c>
      <c r="Q22">
        <f ca="1" t="shared" si="8"/>
        <v>-4</v>
      </c>
      <c r="R22">
        <f ca="1" t="shared" si="8"/>
        <v>3</v>
      </c>
      <c r="S22">
        <f ca="1" t="shared" si="8"/>
        <v>-1</v>
      </c>
    </row>
    <row r="23" ht="26" customHeight="1" spans="1:19">
      <c r="A23" s="6" t="str">
        <f ca="1">CONCATENATE("    ",P23,"   ",Q23)</f>
        <v>    -5   -5</v>
      </c>
      <c r="B23" s="6"/>
      <c r="C23" s="6"/>
      <c r="D23" s="8"/>
      <c r="E23" s="8"/>
      <c r="F23" s="6" t="str">
        <f ca="1">CONCATENATE("",Q23,"   ",R23)</f>
        <v>-5   1</v>
      </c>
      <c r="G23" s="8"/>
      <c r="H23" s="6"/>
      <c r="I23" s="6"/>
      <c r="J23" s="6"/>
      <c r="K23" s="6"/>
      <c r="P23">
        <f ca="1" t="shared" ref="P23:S23" si="9">RANDBETWEEN(-5,4)</f>
        <v>-5</v>
      </c>
      <c r="Q23">
        <f ca="1" t="shared" si="9"/>
        <v>-5</v>
      </c>
      <c r="R23">
        <f ca="1" t="shared" si="9"/>
        <v>1</v>
      </c>
      <c r="S23">
        <f ca="1" t="shared" si="9"/>
        <v>-2</v>
      </c>
    </row>
    <row r="24" ht="23" spans="1:11">
      <c r="A24" s="6"/>
      <c r="B24" s="6"/>
      <c r="C24" s="6"/>
      <c r="F24" s="6"/>
      <c r="G24" s="6"/>
      <c r="H24" s="6"/>
      <c r="I24" s="6"/>
      <c r="J24" s="6"/>
      <c r="K24" s="6"/>
    </row>
    <row r="25" ht="23" spans="1:17">
      <c r="A25" s="6" t="s">
        <v>11</v>
      </c>
      <c r="B25" s="6"/>
      <c r="C25" s="6"/>
      <c r="D25" s="6"/>
      <c r="E25" s="6"/>
      <c r="F25" s="9">
        <f ca="1">P25</f>
        <v>60011</v>
      </c>
      <c r="G25" s="6">
        <f ca="1">Q25</f>
        <v>309</v>
      </c>
      <c r="H25" s="6" t="s">
        <v>12</v>
      </c>
      <c r="P25">
        <f ca="1">RANDBETWEEN(1000,99999)</f>
        <v>60011</v>
      </c>
      <c r="Q25">
        <f ca="1">RANDBETWEEN(100,9999)</f>
        <v>309</v>
      </c>
    </row>
    <row r="26" ht="33" customHeight="1" spans="1:18">
      <c r="A26" s="10" t="s">
        <v>13</v>
      </c>
      <c r="B26" s="11">
        <f ca="1">P26</f>
        <v>5</v>
      </c>
      <c r="C26" s="12" t="str">
        <f ca="1">IF(RAND()&gt;0.5,R26,CONCATENATE("1/",R26))</f>
        <v>1/125</v>
      </c>
      <c r="D26" s="6" t="s">
        <v>12</v>
      </c>
      <c r="E26" s="6"/>
      <c r="F26" s="6"/>
      <c r="G26" s="13"/>
      <c r="I26" s="6"/>
      <c r="J26" s="6"/>
      <c r="K26" s="6"/>
      <c r="P26">
        <f ca="1">RANDBETWEEN(2,5)</f>
        <v>5</v>
      </c>
      <c r="Q26">
        <f ca="1">RANDBETWEEN(2,4)</f>
        <v>3</v>
      </c>
      <c r="R26">
        <f ca="1">POWER(P26,Q26)</f>
        <v>125</v>
      </c>
    </row>
    <row r="27" customHeight="1" spans="1:11">
      <c r="A27" s="6"/>
      <c r="B27" s="6"/>
      <c r="C27" s="6"/>
      <c r="D27" s="6"/>
      <c r="E27" s="6"/>
      <c r="I27" s="6"/>
      <c r="J27" s="6"/>
      <c r="K27" s="6"/>
    </row>
    <row r="28" ht="23" spans="1:17">
      <c r="A28" s="14" t="s">
        <v>14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9"/>
      <c r="Q28" t="s">
        <v>15</v>
      </c>
    </row>
    <row r="29" ht="23" spans="1:15">
      <c r="A29" s="14" t="s">
        <v>16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9"/>
    </row>
    <row r="30" ht="23" spans="3:14">
      <c r="C30" s="5"/>
      <c r="D30" s="5"/>
      <c r="E30" s="5"/>
      <c r="F30" s="5"/>
      <c r="G30" s="5"/>
      <c r="H30" s="5"/>
      <c r="J30" s="5"/>
      <c r="K30" s="5"/>
      <c r="L30" s="20"/>
      <c r="N30" s="5"/>
    </row>
    <row r="31" ht="17.5" spans="1:8">
      <c r="A31" s="16" t="s">
        <v>17</v>
      </c>
      <c r="B31" s="16"/>
      <c r="C31" s="16"/>
      <c r="H31" t="s">
        <v>18</v>
      </c>
    </row>
    <row r="32" ht="23" spans="1:12">
      <c r="A32" s="17" t="s">
        <v>19</v>
      </c>
      <c r="B32" s="17"/>
      <c r="C32" s="16"/>
      <c r="D32" s="5"/>
      <c r="E32" s="5"/>
      <c r="F32" s="5" t="s">
        <v>20</v>
      </c>
      <c r="H32" t="s">
        <v>21</v>
      </c>
      <c r="L32" s="5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N7" sqref="N7"/>
    </sheetView>
  </sheetViews>
  <sheetFormatPr defaultColWidth="9" defaultRowHeight="14"/>
  <cols>
    <col min="1" max="1" width="6.45454545454545" customWidth="1"/>
    <col min="2" max="2" width="8.63636363636364" customWidth="1"/>
    <col min="3" max="3" width="9.54545454545454" customWidth="1"/>
    <col min="4" max="6" width="8.36363636363636" customWidth="1"/>
    <col min="7" max="7" width="9" customWidth="1"/>
    <col min="8" max="8" width="8.63636363636364" customWidth="1"/>
    <col min="9" max="9" width="8.54545454545454" customWidth="1"/>
    <col min="10" max="10" width="8.90909090909091" customWidth="1"/>
    <col min="11" max="11" width="9" customWidth="1"/>
  </cols>
  <sheetData>
    <row r="1" ht="21" spans="1:11">
      <c r="A1" s="1"/>
      <c r="B1" s="1"/>
      <c r="C1" s="1"/>
      <c r="D1" s="1" t="s">
        <v>22</v>
      </c>
      <c r="E1" s="1"/>
      <c r="F1" s="1"/>
      <c r="G1" s="1"/>
      <c r="H1" s="1"/>
      <c r="I1" s="1"/>
      <c r="J1" s="1"/>
      <c r="K1" s="1"/>
    </row>
    <row r="2" ht="48" customHeight="1" spans="1:11">
      <c r="A2" s="2" t="s">
        <v>23</v>
      </c>
      <c r="B2" s="3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</row>
    <row r="3" ht="21" spans="1:11">
      <c r="A3" s="3">
        <v>1</v>
      </c>
      <c r="B3" s="4">
        <v>0</v>
      </c>
      <c r="C3" s="4">
        <v>0.0413926851582251</v>
      </c>
      <c r="D3" s="4">
        <v>0.0791812460476248</v>
      </c>
      <c r="E3" s="4">
        <v>0.113943352306837</v>
      </c>
      <c r="F3" s="4">
        <v>0.146128035678238</v>
      </c>
      <c r="G3" s="4">
        <v>0.176091259055681</v>
      </c>
      <c r="H3" s="4">
        <v>0.204119982655925</v>
      </c>
      <c r="I3" s="4">
        <v>0.230448921378274</v>
      </c>
      <c r="J3" s="4">
        <v>0.255272505103306</v>
      </c>
      <c r="K3" s="4">
        <v>0.278753600952829</v>
      </c>
    </row>
    <row r="4" ht="21" spans="1:11">
      <c r="A4" s="3">
        <v>2</v>
      </c>
      <c r="B4" s="4">
        <v>0.301029995663981</v>
      </c>
      <c r="C4" s="4">
        <v>0.322219294733919</v>
      </c>
      <c r="D4" s="4">
        <v>0.342422680822206</v>
      </c>
      <c r="E4" s="4">
        <v>0.361727836017593</v>
      </c>
      <c r="F4" s="4">
        <v>0.380211241711606</v>
      </c>
      <c r="G4" s="4">
        <v>0.397940008672038</v>
      </c>
      <c r="H4" s="4">
        <v>0.414973347970818</v>
      </c>
      <c r="I4" s="4">
        <v>0.431363764158987</v>
      </c>
      <c r="J4" s="4">
        <v>0.447158031342219</v>
      </c>
      <c r="K4" s="4">
        <v>0.462397997898956</v>
      </c>
    </row>
    <row r="5" ht="21" spans="1:11">
      <c r="A5" s="3">
        <v>3</v>
      </c>
      <c r="B5" s="4">
        <v>0.477121254719662</v>
      </c>
      <c r="C5" s="4">
        <v>0.491361693834273</v>
      </c>
      <c r="D5" s="4">
        <v>0.505149978319906</v>
      </c>
      <c r="E5" s="4">
        <v>0.518513939877887</v>
      </c>
      <c r="F5" s="4">
        <v>0.531478917042255</v>
      </c>
      <c r="G5" s="4">
        <v>0.544068044350276</v>
      </c>
      <c r="H5" s="4">
        <v>0.556302500767287</v>
      </c>
      <c r="I5" s="4">
        <v>0.568201724066995</v>
      </c>
      <c r="J5" s="4">
        <v>0.57978359661681</v>
      </c>
      <c r="K5" s="4">
        <v>0.591064607026499</v>
      </c>
    </row>
    <row r="6" ht="21" spans="1:11">
      <c r="A6" s="3">
        <v>4</v>
      </c>
      <c r="B6" s="4">
        <v>0.602059991327962</v>
      </c>
      <c r="C6" s="4">
        <v>0.612783856719735</v>
      </c>
      <c r="D6" s="4">
        <v>0.6232492903979</v>
      </c>
      <c r="E6" s="4">
        <v>0.633468455579587</v>
      </c>
      <c r="F6" s="4">
        <v>0.643452676486187</v>
      </c>
      <c r="G6" s="4">
        <v>0.653212513775344</v>
      </c>
      <c r="H6" s="4">
        <v>0.662757831681574</v>
      </c>
      <c r="I6" s="4">
        <v>0.672097857935718</v>
      </c>
      <c r="J6" s="4">
        <v>0.681241237375587</v>
      </c>
      <c r="K6" s="4">
        <v>0.690196080028514</v>
      </c>
    </row>
    <row r="7" ht="21" spans="1:11">
      <c r="A7" s="3">
        <v>5</v>
      </c>
      <c r="B7" s="4">
        <v>0.698970004336019</v>
      </c>
      <c r="C7" s="4">
        <v>0.707570176097936</v>
      </c>
      <c r="D7" s="4">
        <v>0.716003343634799</v>
      </c>
      <c r="E7" s="4">
        <v>0.724275869600789</v>
      </c>
      <c r="F7" s="4">
        <v>0.732393759822969</v>
      </c>
      <c r="G7" s="4">
        <v>0.740362689494244</v>
      </c>
      <c r="H7" s="4">
        <v>0.7481880270062</v>
      </c>
      <c r="I7" s="4">
        <v>0.755874855672491</v>
      </c>
      <c r="J7" s="4">
        <v>0.763427993562937</v>
      </c>
      <c r="K7" s="4">
        <v>0.770852011642144</v>
      </c>
    </row>
    <row r="8" ht="21" spans="1:11">
      <c r="A8" s="3">
        <v>6</v>
      </c>
      <c r="B8" s="4">
        <v>0.778151250383644</v>
      </c>
      <c r="C8" s="4">
        <v>0.785329835010767</v>
      </c>
      <c r="D8" s="4">
        <v>0.792391689498254</v>
      </c>
      <c r="E8" s="4">
        <v>0.799340549453582</v>
      </c>
      <c r="F8" s="4">
        <v>0.806179973983887</v>
      </c>
      <c r="G8" s="4">
        <v>0.812913356642856</v>
      </c>
      <c r="H8" s="4">
        <v>0.819543935541869</v>
      </c>
      <c r="I8" s="4">
        <v>0.826074802700826</v>
      </c>
      <c r="J8" s="4">
        <v>0.832508912706236</v>
      </c>
      <c r="K8" s="4">
        <v>0.838849090737255</v>
      </c>
    </row>
    <row r="9" ht="21" spans="1:11">
      <c r="A9" s="3">
        <v>7</v>
      </c>
      <c r="B9" s="4">
        <v>0.845098040014257</v>
      </c>
      <c r="C9" s="4">
        <v>0.851258348719075</v>
      </c>
      <c r="D9" s="4">
        <v>0.857332496431269</v>
      </c>
      <c r="E9" s="4">
        <v>0.863322860120456</v>
      </c>
      <c r="F9" s="4">
        <v>0.869231719730976</v>
      </c>
      <c r="G9" s="4">
        <v>0.8750612633917</v>
      </c>
      <c r="H9" s="4">
        <v>0.880813592280791</v>
      </c>
      <c r="I9" s="4">
        <v>0.886490725172482</v>
      </c>
      <c r="J9" s="4">
        <v>0.89209460269048</v>
      </c>
      <c r="K9" s="4">
        <v>0.897627091290441</v>
      </c>
    </row>
    <row r="10" ht="21" spans="1:11">
      <c r="A10" s="3">
        <v>8</v>
      </c>
      <c r="B10" s="4">
        <v>0.903089986991944</v>
      </c>
      <c r="C10" s="4">
        <v>0.90848501887865</v>
      </c>
      <c r="D10" s="4">
        <v>0.913813852383717</v>
      </c>
      <c r="E10" s="4">
        <v>0.919078092376074</v>
      </c>
      <c r="F10" s="4">
        <v>0.924279286061882</v>
      </c>
      <c r="G10" s="4">
        <v>0.929418925714293</v>
      </c>
      <c r="H10" s="4">
        <v>0.934498451243568</v>
      </c>
      <c r="I10" s="4">
        <v>0.939519252618618</v>
      </c>
      <c r="J10" s="4">
        <v>0.944482672150169</v>
      </c>
      <c r="K10" s="4">
        <v>0.949390006644913</v>
      </c>
    </row>
    <row r="11" ht="21" spans="1:11">
      <c r="A11" s="3">
        <v>9</v>
      </c>
      <c r="B11" s="4">
        <v>0.954242509439325</v>
      </c>
      <c r="C11" s="4">
        <v>0.959041392321094</v>
      </c>
      <c r="D11" s="4">
        <v>0.963787827345555</v>
      </c>
      <c r="E11" s="4">
        <v>0.968482948553935</v>
      </c>
      <c r="F11" s="4">
        <v>0.973127853599699</v>
      </c>
      <c r="G11" s="4">
        <v>0.977723605288848</v>
      </c>
      <c r="H11" s="4">
        <v>0.982271233039568</v>
      </c>
      <c r="I11" s="4">
        <v>0.986771734266245</v>
      </c>
      <c r="J11" s="4">
        <v>0.991226075692495</v>
      </c>
      <c r="K11" s="4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对数表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2020-02-04T10:20:30Z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